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<sst xmlns="http://schemas.openxmlformats.org/spreadsheetml/2006/main" count="33" uniqueCount="31">
  <si>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</si>
  <si>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</si>
  <si>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Ampliaciones</t>
  </si>
  <si>
    <t>Reducciones</t>
  </si>
  <si>
    <t>2</t>
  </si>
  <si>
    <t>3= (1 + ó - 2)</t>
  </si>
  <si>
    <t>AL 30 DE JUNIO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</si>
  <si>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</si>
  <si>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</si>
  <si>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</si>
  <si>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</si>
  <si>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</si>
  <si>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</si>
  <si>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</si>
  <si>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</si>
  <si>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</si>
  <si>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</si>
  <si>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</si>
  <si>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</si>
  <si>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</si>
  <si>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</si>
  <si>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</si>
  <si>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</si>
  <si>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 de Bienes, Prestacion Servicios</t>
  </si>
  <si>
    <t>VIII</t>
  </si>
  <si>
    <t>Participaciones, Aportaciones, Convenios, Incentiv</t>
  </si>
  <si>
    <t>IX</t>
  </si>
  <si>
    <t>Transfer., Asignaciones, Subsidios y Subvenciones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</si>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</sst>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2" xfId="102"/>
    <cellStyle name="Porcentaje 33" xfId="103"/>
    <cellStyle name="Porcentaje 4" xfId="104"/>
    <cellStyle name="Porcentaje 5" xfId="105"/>
    <cellStyle name="Porcentaje 7" xfId="106"/>
    <cellStyle name="Porcentaje 9" xfId="107"/>
    <cellStyle name="Porcentual 10" xfId="108"/>
    <cellStyle name="Porcentual 12" xfId="109"/>
    <cellStyle name="Porcentual 13" xfId="110"/>
    <cellStyle name="Porcentual 2" xfId="111"/>
    <cellStyle name="Porcentual 8" xfId="112"/>
    <cellStyle name="Porcentual 9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95250</xdr:rowOff>
    </xdr:from>
    <xdr:to>
      <xdr:col>2</xdr:col>
      <xdr:colOff>1362075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19050</xdr:rowOff>
    </xdr:from>
    <xdr:to>
      <xdr:col>10</xdr:col>
      <xdr:colOff>933450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1"/>
      <c r="F2" s="11"/>
      <c r="L2" s="3"/>
    </row>
    <row r="3" spans="2:12" ht="15.75"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13"/>
      <c r="B7" s="25" t="s">
        <v>7</v>
      </c>
      <c r="C7" s="26"/>
      <c r="D7" s="18" t="s">
        <v>8</v>
      </c>
      <c r="E7" s="18" t="s">
        <v>9</v>
      </c>
      <c r="F7" s="18"/>
      <c r="G7" s="18" t="s">
        <v>10</v>
      </c>
      <c r="H7" s="18" t="s">
        <v>11</v>
      </c>
      <c r="I7" s="18" t="s">
        <v>12</v>
      </c>
      <c r="J7" s="18" t="s">
        <v>13</v>
      </c>
      <c r="K7" s="22" t="s">
        <v>14</v>
      </c>
      <c r="L7" s="3"/>
    </row>
    <row r="8" spans="1:12" ht="24" customHeight="1">
      <c r="A8" s="13"/>
      <c r="B8" s="25"/>
      <c r="C8" s="26"/>
      <c r="D8" s="19"/>
      <c r="E8" s="12" t="s">
        <v>2</v>
      </c>
      <c r="F8" s="12" t="s">
        <v>3</v>
      </c>
      <c r="G8" s="19"/>
      <c r="H8" s="19"/>
      <c r="I8" s="19"/>
      <c r="J8" s="19"/>
      <c r="K8" s="23"/>
      <c r="L8" s="3"/>
    </row>
    <row r="9" spans="1:12" ht="15" customHeight="1" hidden="1">
      <c r="A9" s="14"/>
      <c r="B9" s="14"/>
      <c r="C9" s="14"/>
      <c r="D9" s="9">
        <v>1</v>
      </c>
      <c r="E9" s="9" t="s">
        <v>4</v>
      </c>
      <c r="F9" s="9" t="s">
        <v>4</v>
      </c>
      <c r="G9" s="9" t="s">
        <v>5</v>
      </c>
      <c r="H9" s="9">
        <v>4</v>
      </c>
      <c r="I9" s="9">
        <v>5</v>
      </c>
      <c r="J9" s="9" t="s">
        <v>15</v>
      </c>
      <c r="K9" s="9" t="s">
        <v>16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17</v>
      </c>
      <c r="F10" s="14" t="s">
        <v>17</v>
      </c>
      <c r="G10" s="14"/>
      <c r="H10" s="14">
        <v>81400000</v>
      </c>
      <c r="I10" s="14" t="s">
        <v>30</v>
      </c>
      <c r="J10" s="14"/>
      <c r="K10" s="14"/>
      <c r="L10" s="3"/>
    </row>
    <row r="11" ht="15">
      <c r="L11" s="3"/>
    </row>
    <row r="12" spans="2:12" ht="15">
      <c r="B12" s="10" t="s">
        <v>18</v>
      </c>
      <c r="C12" s="15" t="s">
        <v>19</v>
      </c>
      <c r="D12" s="16">
        <v>12000000</v>
      </c>
      <c r="E12" s="16">
        <v>500</v>
      </c>
      <c r="F12" s="16">
        <v>0</v>
      </c>
      <c r="G12" s="16">
        <f>D12+E12-F12</f>
        <v>12000500</v>
      </c>
      <c r="H12" s="16">
        <v>6984155.22</v>
      </c>
      <c r="I12" s="16">
        <v>6984155.22</v>
      </c>
      <c r="J12" s="16">
        <f>H12-I12</f>
        <v>0</v>
      </c>
      <c r="K12" s="17">
        <f>IF(G12&lt;&gt;0,I12/G12,0)</f>
        <v>0.5819886854714387</v>
      </c>
      <c r="L12" s="3"/>
    </row>
    <row r="13" ht="15">
      <c r="L13" s="3"/>
    </row>
    <row r="14" spans="2:12" ht="15">
      <c r="B14" s="10" t="s">
        <v>20</v>
      </c>
      <c r="C14" s="15" t="s">
        <v>21</v>
      </c>
      <c r="D14" s="16">
        <v>0</v>
      </c>
      <c r="E14" s="16">
        <v>10010000</v>
      </c>
      <c r="F14" s="16">
        <v>0</v>
      </c>
      <c r="G14" s="16">
        <f>D14+E14-F14</f>
        <v>10010000</v>
      </c>
      <c r="H14" s="16">
        <v>6232.07</v>
      </c>
      <c r="I14" s="16">
        <v>6232.07</v>
      </c>
      <c r="J14" s="16">
        <f>H14-I14</f>
        <v>0</v>
      </c>
      <c r="K14" s="17">
        <f>IF(G14&lt;&gt;0,I14/G14,0)</f>
        <v>0.0006225844155844155</v>
      </c>
      <c r="L14" s="3"/>
    </row>
    <row r="15" ht="15">
      <c r="L15" s="3"/>
    </row>
    <row r="16" spans="2:12" ht="15">
      <c r="B16" s="10" t="s">
        <v>22</v>
      </c>
      <c r="C16" s="15" t="s">
        <v>23</v>
      </c>
      <c r="D16" s="16">
        <v>24700000</v>
      </c>
      <c r="E16" s="16">
        <v>6999973</v>
      </c>
      <c r="F16" s="16">
        <v>1</v>
      </c>
      <c r="G16" s="16">
        <f>D16+E16-F16</f>
        <v>31699972</v>
      </c>
      <c r="H16" s="16">
        <v>7239626.1</v>
      </c>
      <c r="I16" s="16">
        <v>6937069.67</v>
      </c>
      <c r="J16" s="16">
        <f>H16-I16</f>
        <v>302556.4299999997</v>
      </c>
      <c r="K16" s="17">
        <f>IF(G16&lt;&gt;0,I16/G16,0)</f>
        <v>0.21883519865569598</v>
      </c>
      <c r="L16" s="3"/>
    </row>
    <row r="17" ht="15">
      <c r="L17" s="3"/>
    </row>
    <row r="18" spans="2:12" ht="15">
      <c r="B18" s="10" t="s">
        <v>24</v>
      </c>
      <c r="C18" s="15" t="s">
        <v>25</v>
      </c>
      <c r="D18" s="16">
        <v>86350000</v>
      </c>
      <c r="E18" s="16">
        <v>133255510</v>
      </c>
      <c r="F18" s="16">
        <v>21000</v>
      </c>
      <c r="G18" s="16">
        <f>D18+E18-F18</f>
        <v>219584510</v>
      </c>
      <c r="H18" s="16">
        <v>791665.04</v>
      </c>
      <c r="I18" s="16">
        <v>785546.04</v>
      </c>
      <c r="J18" s="16">
        <f>H18-I18</f>
        <v>6119</v>
      </c>
      <c r="K18" s="17">
        <f>IF(G18&lt;&gt;0,I18/G18,0)</f>
        <v>0.003577420101263063</v>
      </c>
      <c r="L18" s="3"/>
    </row>
    <row r="19" ht="15">
      <c r="L19" s="3"/>
    </row>
    <row r="20" spans="2:12" ht="15">
      <c r="B20" s="10" t="s">
        <v>26</v>
      </c>
      <c r="C20" s="15" t="s">
        <v>27</v>
      </c>
      <c r="D20" s="16">
        <v>1040719165</v>
      </c>
      <c r="E20" s="16">
        <v>2098807434</v>
      </c>
      <c r="F20" s="16">
        <v>7510241</v>
      </c>
      <c r="G20" s="16">
        <f>D20+E20-F20</f>
        <v>3132016358</v>
      </c>
      <c r="H20" s="16">
        <v>973271205.45</v>
      </c>
      <c r="I20" s="16">
        <v>722894191.2</v>
      </c>
      <c r="J20" s="16">
        <f>H20-I20</f>
        <v>250377014.25</v>
      </c>
      <c r="K20" s="17">
        <f>IF(G20&lt;&gt;0,I20/G20,0)</f>
        <v>0.23080792325797939</v>
      </c>
      <c r="L20" s="3"/>
    </row>
    <row r="21" ht="15">
      <c r="L21" s="3"/>
    </row>
    <row r="22" spans="2:12" ht="15">
      <c r="B22" s="24" t="s">
        <v>28</v>
      </c>
      <c r="C22" s="24"/>
      <c r="D22" s="16">
        <f>SUM(,D12,D14,D16,D18,D20)</f>
        <v>1163769165</v>
      </c>
      <c r="E22" s="16">
        <f aca="true" t="shared" si="0" ref="E22:J22">SUM(,E12,E14,E16,E18,E20)</f>
        <v>2249073417</v>
      </c>
      <c r="F22" s="16">
        <f t="shared" si="0"/>
        <v>7531242</v>
      </c>
      <c r="G22" s="16">
        <f t="shared" si="0"/>
        <v>3405311340</v>
      </c>
      <c r="H22" s="16">
        <f t="shared" si="0"/>
        <v>988292883.88</v>
      </c>
      <c r="I22" s="16">
        <f t="shared" si="0"/>
        <v>737607194.2</v>
      </c>
      <c r="J22" s="16">
        <f t="shared" si="0"/>
        <v>250685689.68</v>
      </c>
      <c r="K22" s="17">
        <f>IF(G22&lt;&gt;0,I22/G22,0)</f>
        <v>0.21660492112301252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2019-07-16T20:47:14Z</cp:lastPrinted>
  <dcterms:created xsi:type="dcterms:W3CDTF">2013-04-18T20:56:07Z</dcterms:created>
  <dcterms:modified xsi:type="dcterms:W3CDTF">2019-07-17T18:24:14Z</dcterms:modified>
  <cp:category/>
  <cp:version/>
  <cp:contentType/>
  <cp:contentStatus/>
</cp:coreProperties>
</file>